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aria Paola\H fantasma\Aggiornamenti tariffari\2022\II trim 2022\Delibera\"/>
    </mc:Choice>
  </mc:AlternateContent>
  <xr:revisionPtr revIDLastSave="5" documentId="8_{B676BE18-084D-4C51-9FB3-11DF5B110CED}" xr6:coauthVersionLast="47" xr6:coauthVersionMax="47" xr10:uidLastSave="{6D776D7F-E39F-407D-9394-C342601468BE}"/>
  <bookViews>
    <workbookView xWindow="-108" yWindow="-108" windowWidth="23256" windowHeight="12576" tabRatio="844" xr2:uid="{00000000-000D-0000-FFFF-FFFF00000000}"/>
  </bookViews>
  <sheets>
    <sheet name="Tabella 1" sheetId="121" r:id="rId1"/>
    <sheet name="Tabella 2" sheetId="119" r:id="rId2"/>
    <sheet name="Tabella 3" sheetId="120" r:id="rId3"/>
  </sheets>
  <definedNames>
    <definedName name="_xlnm._FilterDatabase" localSheetId="2" hidden="1">'Tabella 3'!$C$10:$H$12</definedName>
    <definedName name="_xlnm.Print_Area" localSheetId="0">'Tabella 1'!$A$1:$E$8</definedName>
    <definedName name="_xlnm.Print_Area" localSheetId="1">'Tabella 2'!$A$1:$F$17</definedName>
    <definedName name="_xlnm.Print_Area" localSheetId="2">'Tabella 3'!$A$1:$H$42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19" l="1"/>
  <c r="F16" i="119"/>
  <c r="F15" i="119"/>
  <c r="F14" i="119"/>
  <c r="F13" i="119"/>
  <c r="F12" i="119"/>
  <c r="F11" i="119"/>
  <c r="F10" i="119"/>
  <c r="F9" i="119"/>
  <c r="F8" i="119"/>
  <c r="F7" i="119"/>
  <c r="F6" i="119"/>
  <c r="H42" i="120"/>
  <c r="H41" i="120"/>
  <c r="H40" i="120"/>
  <c r="H39" i="120"/>
  <c r="H38" i="120"/>
  <c r="H37" i="120"/>
  <c r="H36" i="120"/>
  <c r="H35" i="120"/>
  <c r="H34" i="120"/>
  <c r="H33" i="120"/>
  <c r="H32" i="120"/>
  <c r="H31" i="120"/>
  <c r="H30" i="120"/>
  <c r="H29" i="120"/>
  <c r="H28" i="120"/>
  <c r="H27" i="120"/>
  <c r="H26" i="120"/>
  <c r="H25" i="120"/>
  <c r="H24" i="120"/>
  <c r="H23" i="120"/>
  <c r="H22" i="120"/>
  <c r="H21" i="120"/>
  <c r="H20" i="120"/>
  <c r="H19" i="120"/>
  <c r="H18" i="120"/>
  <c r="H17" i="120"/>
  <c r="H16" i="120"/>
  <c r="H15" i="120"/>
  <c r="H14" i="120"/>
  <c r="H13" i="120"/>
  <c r="H12" i="120"/>
  <c r="H11" i="120"/>
  <c r="H10" i="120"/>
  <c r="H9" i="120"/>
  <c r="H8" i="120"/>
  <c r="H7" i="120"/>
  <c r="E8" i="121" l="1"/>
  <c r="E7" i="121"/>
  <c r="E6" i="121"/>
  <c r="F41" i="120" l="1"/>
  <c r="F38" i="120"/>
  <c r="F35" i="120"/>
  <c r="F32" i="120"/>
  <c r="F29" i="120"/>
  <c r="F26" i="120"/>
  <c r="F23" i="120"/>
  <c r="F20" i="120"/>
  <c r="F17" i="120"/>
  <c r="F14" i="120"/>
  <c r="F11" i="120"/>
  <c r="F8" i="120"/>
  <c r="E5" i="121" l="1"/>
</calcChain>
</file>

<file path=xl/sharedStrings.xml><?xml version="1.0" encoding="utf-8"?>
<sst xmlns="http://schemas.openxmlformats.org/spreadsheetml/2006/main" count="195" uniqueCount="102">
  <si>
    <t>Tabella 1: Ammontare delle compensazioni per i clienti in stato di disagio economico (settore elettrico)
di cui alla Tabella 1 dell'Appendice 2 all'Allegato A alla deliberazione 63/2021/R/com</t>
  </si>
  <si>
    <t>Codice</t>
  </si>
  <si>
    <t>Descrizione</t>
  </si>
  <si>
    <t>Bonus ordinario (CCE) Anno 2022</t>
  </si>
  <si>
    <t>Compensazione integrativa temporanea (CCI)  2° trim. 2022</t>
  </si>
  <si>
    <t>Compensazione giornaliera totale
1 aprile - 30 giugno 2022</t>
  </si>
  <si>
    <t>€/anno per POD</t>
  </si>
  <si>
    <t>€/trimestre per POD</t>
  </si>
  <si>
    <t>€/die per POD</t>
  </si>
  <si>
    <t>E0</t>
  </si>
  <si>
    <t xml:space="preserve">Nessuna agevolazione </t>
  </si>
  <si>
    <t>E1</t>
  </si>
  <si>
    <t>Numerosità familiare 1-2 componenti</t>
  </si>
  <si>
    <t>E2</t>
  </si>
  <si>
    <t>Numerosità familiare 3-4 componenti</t>
  </si>
  <si>
    <t>E3</t>
  </si>
  <si>
    <t>Numerosità familiare oltre 4 componenti</t>
  </si>
  <si>
    <t>Tabella 2: Ammontare della compensazione per i clienti in stato di disagio fisico, 
di cui alla Tabella 1 dell'Appendice 2 all'Allegato D alla deliberazione 63/2021/R/com</t>
  </si>
  <si>
    <t>Extra consumo rispetto a utente tipo (2700/kWh/anno)</t>
  </si>
  <si>
    <t>Codici</t>
  </si>
  <si>
    <t>Fasce di potenza</t>
  </si>
  <si>
    <t>FASCIA MINIMA</t>
  </si>
  <si>
    <t>E0F1</t>
  </si>
  <si>
    <t>fino a 3 kW</t>
  </si>
  <si>
    <t>fino a 600 kWh/anno</t>
  </si>
  <si>
    <t>E0F7</t>
  </si>
  <si>
    <t>3,5 kW</t>
  </si>
  <si>
    <t>E0F10</t>
  </si>
  <si>
    <t>4,0 kW</t>
  </si>
  <si>
    <t>E0F4</t>
  </si>
  <si>
    <t>da 4,5 kW in su</t>
  </si>
  <si>
    <t>FASCIA MEDIA</t>
  </si>
  <si>
    <t>E0F2</t>
  </si>
  <si>
    <t>tra 600 e 1200 kWh/anno</t>
  </si>
  <si>
    <t>E0F8</t>
  </si>
  <si>
    <t>E0F11</t>
  </si>
  <si>
    <t>E0F5</t>
  </si>
  <si>
    <t>FASCIA MASSIMA</t>
  </si>
  <si>
    <t>E0F3</t>
  </si>
  <si>
    <t>oltre 1200 kWh/anno</t>
  </si>
  <si>
    <t>E0F9</t>
  </si>
  <si>
    <t>E0F12</t>
  </si>
  <si>
    <t>E0F6</t>
  </si>
  <si>
    <t>Tabella 3: Ammontare delle compensazioni per i clienti in stato di disagio economico (settore gas)
di cui alla Tabella 2 dell'Appendice 2 all'Allegato A alla deliberazione 63/2021/R/com</t>
  </si>
  <si>
    <t xml:space="preserve">Ammontare della compensazione per i clienti domestici </t>
  </si>
  <si>
    <t>Bonus ordinario (CCG) Anno 2022</t>
  </si>
  <si>
    <t>Zona climatica (z)</t>
  </si>
  <si>
    <t>Nucleo familiare</t>
  </si>
  <si>
    <t>Categoria d'uso</t>
  </si>
  <si>
    <t>€/anno per PDR</t>
  </si>
  <si>
    <t>€/trimestre per PDR</t>
  </si>
  <si>
    <t>€/die per PDR</t>
  </si>
  <si>
    <t>fino a 4 componenti (j=1)</t>
  </si>
  <si>
    <t>u=AC</t>
  </si>
  <si>
    <t>Acqua calda sanitaria e/o Uso cottura</t>
  </si>
  <si>
    <t>GAC1Ad</t>
  </si>
  <si>
    <t>u=R</t>
  </si>
  <si>
    <t>Riscaldamento</t>
  </si>
  <si>
    <t>GR1Ad</t>
  </si>
  <si>
    <t>A</t>
  </si>
  <si>
    <t>u=ACR</t>
  </si>
  <si>
    <t>Acqua calda sanitaria e/o Uso cottura + Riscaldamento</t>
  </si>
  <si>
    <t>GACR1Ad</t>
  </si>
  <si>
    <t>oltre a 4 componenti (j=2)</t>
  </si>
  <si>
    <t>GAC2Ad</t>
  </si>
  <si>
    <t>GR2Ad</t>
  </si>
  <si>
    <t>GACR2Ad</t>
  </si>
  <si>
    <t>GAC1Bd</t>
  </si>
  <si>
    <t>GR1Bd</t>
  </si>
  <si>
    <t>B</t>
  </si>
  <si>
    <t>GACR1Bd</t>
  </si>
  <si>
    <t>GAC2Bd</t>
  </si>
  <si>
    <t>GR2Bd</t>
  </si>
  <si>
    <t>GACR2Bd</t>
  </si>
  <si>
    <t>GAC1Cd</t>
  </si>
  <si>
    <t>GR1Cd</t>
  </si>
  <si>
    <t>C</t>
  </si>
  <si>
    <t>GACR1Cd</t>
  </si>
  <si>
    <t>GAC2Cd</t>
  </si>
  <si>
    <t>GR2Cd</t>
  </si>
  <si>
    <t>GACR2Cd</t>
  </si>
  <si>
    <t>GAC1Dd</t>
  </si>
  <si>
    <t>GR1Dd</t>
  </si>
  <si>
    <t>D</t>
  </si>
  <si>
    <t>GACR1Dd</t>
  </si>
  <si>
    <t>GAC2Dd</t>
  </si>
  <si>
    <t>GR2Dd</t>
  </si>
  <si>
    <t>GACR2Dd</t>
  </si>
  <si>
    <t>GAC1Ed</t>
  </si>
  <si>
    <t>GR1Ed</t>
  </si>
  <si>
    <t>E</t>
  </si>
  <si>
    <t>GACR1Ed</t>
  </si>
  <si>
    <t>GAC2Ed</t>
  </si>
  <si>
    <t>GR2Ed</t>
  </si>
  <si>
    <t>GACR2Ed</t>
  </si>
  <si>
    <t>GAC1Fd</t>
  </si>
  <si>
    <t>GR1Fd</t>
  </si>
  <si>
    <t>F</t>
  </si>
  <si>
    <t>GACR1Fd</t>
  </si>
  <si>
    <t>GAC2Fd</t>
  </si>
  <si>
    <t>GR2Fd</t>
  </si>
  <si>
    <t>GACR2Fd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</si>
</sst>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  <numFmt numFmtId="167" formatCode="_(* #,##0.00_);_(* \(#,##0.00\);_(* &quot;-&quot;??_);_(@_)"/>
  </numFmts>
  <fonts count="1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2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4" fillId="3" borderId="2" applyNumberForma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6" fillId="0" borderId="0" xfId="18" applyFont="1"/>
    <xf numFmtId="40" fontId="6" fillId="0" borderId="20" xfId="18" applyNumberFormat="1" applyFont="1" applyBorder="1" applyAlignment="1">
      <alignment horizontal="center" vertical="center" wrapText="1"/>
    </xf>
    <xf numFmtId="0" fontId="6" fillId="0" borderId="20" xfId="18" applyFont="1" applyBorder="1" applyAlignment="1">
      <alignment horizontal="left" vertical="center" wrapText="1"/>
    </xf>
    <xf numFmtId="0" fontId="6" fillId="0" borderId="21" xfId="18" applyFont="1" applyBorder="1" applyAlignment="1">
      <alignment horizontal="left" vertical="center" wrapText="1"/>
    </xf>
    <xf numFmtId="0" fontId="5" fillId="0" borderId="0" xfId="18" applyFont="1"/>
    <xf numFmtId="0" fontId="5" fillId="0" borderId="0" xfId="18" applyFont="1" applyAlignment="1">
      <alignment vertical="center"/>
    </xf>
    <xf numFmtId="0" fontId="6" fillId="0" borderId="21" xfId="18" applyFont="1" applyBorder="1" applyAlignment="1">
      <alignment horizontal="left" vertical="top" wrapText="1"/>
    </xf>
    <xf numFmtId="0" fontId="6" fillId="0" borderId="0" xfId="18" applyFont="1" applyAlignment="1">
      <alignment horizontal="center" vertical="center" wrapText="1"/>
    </xf>
    <xf numFmtId="40" fontId="6" fillId="0" borderId="3" xfId="18" applyNumberFormat="1" applyFont="1" applyBorder="1" applyAlignment="1">
      <alignment horizontal="center" vertical="center" wrapText="1"/>
    </xf>
    <xf numFmtId="0" fontId="10" fillId="0" borderId="0" xfId="33"/>
    <xf numFmtId="40" fontId="6" fillId="0" borderId="18" xfId="18" applyNumberFormat="1" applyFont="1" applyBorder="1" applyAlignment="1">
      <alignment horizontal="center" vertical="center" wrapText="1"/>
    </xf>
    <xf numFmtId="40" fontId="6" fillId="0" borderId="25" xfId="18" applyNumberFormat="1" applyFont="1" applyBorder="1" applyAlignment="1">
      <alignment horizontal="center" vertical="center" wrapText="1"/>
    </xf>
    <xf numFmtId="0" fontId="6" fillId="0" borderId="25" xfId="18" applyFont="1" applyBorder="1" applyAlignment="1">
      <alignment horizontal="left" vertical="center" wrapText="1"/>
    </xf>
    <xf numFmtId="0" fontId="6" fillId="0" borderId="17" xfId="18" applyFont="1" applyBorder="1" applyAlignment="1">
      <alignment horizontal="left" vertical="center" wrapText="1"/>
    </xf>
    <xf numFmtId="40" fontId="6" fillId="0" borderId="15" xfId="18" applyNumberFormat="1" applyFont="1" applyBorder="1" applyAlignment="1">
      <alignment horizontal="center" vertical="center" wrapText="1"/>
    </xf>
    <xf numFmtId="0" fontId="6" fillId="0" borderId="26" xfId="18" applyFont="1" applyBorder="1" applyAlignment="1">
      <alignment horizontal="left" vertical="center" wrapText="1"/>
    </xf>
    <xf numFmtId="40" fontId="6" fillId="0" borderId="27" xfId="18" applyNumberFormat="1" applyFont="1" applyBorder="1" applyAlignment="1">
      <alignment horizontal="center" vertical="center" wrapText="1"/>
    </xf>
    <xf numFmtId="40" fontId="6" fillId="0" borderId="21" xfId="18" applyNumberFormat="1" applyFont="1" applyBorder="1" applyAlignment="1">
      <alignment horizontal="center" vertical="center" wrapText="1"/>
    </xf>
    <xf numFmtId="0" fontId="6" fillId="0" borderId="0" xfId="18" applyFont="1" applyAlignment="1">
      <alignment horizontal="centerContinuous" vertical="top" wrapText="1"/>
    </xf>
    <xf numFmtId="0" fontId="5" fillId="0" borderId="0" xfId="18" applyFont="1" applyAlignment="1">
      <alignment horizontal="centerContinuous" vertical="top" wrapText="1"/>
    </xf>
    <xf numFmtId="0" fontId="6" fillId="0" borderId="20" xfId="18" applyFont="1" applyBorder="1" applyAlignment="1">
      <alignment horizontal="left" vertical="top" wrapText="1"/>
    </xf>
    <xf numFmtId="0" fontId="6" fillId="0" borderId="31" xfId="18" applyFont="1" applyBorder="1"/>
    <xf numFmtId="0" fontId="6" fillId="0" borderId="21" xfId="18" applyFont="1" applyBorder="1"/>
    <xf numFmtId="0" fontId="5" fillId="0" borderId="32" xfId="18" applyFont="1" applyBorder="1" applyAlignment="1">
      <alignment wrapText="1"/>
    </xf>
    <xf numFmtId="0" fontId="6" fillId="0" borderId="13" xfId="18" applyFont="1" applyBorder="1" applyAlignment="1">
      <alignment horizontal="left" vertical="top" wrapText="1"/>
    </xf>
    <xf numFmtId="0" fontId="6" fillId="0" borderId="29" xfId="18" applyFont="1" applyBorder="1" applyAlignment="1">
      <alignment horizontal="left" vertical="top" wrapText="1"/>
    </xf>
    <xf numFmtId="2" fontId="6" fillId="0" borderId="29" xfId="18" applyNumberFormat="1" applyFont="1" applyBorder="1" applyAlignment="1">
      <alignment horizontal="center" vertical="center" wrapText="1"/>
    </xf>
    <xf numFmtId="40" fontId="6" fillId="0" borderId="29" xfId="18" applyNumberFormat="1" applyFont="1" applyBorder="1" applyAlignment="1">
      <alignment horizontal="center" vertical="center" wrapText="1"/>
    </xf>
    <xf numFmtId="40" fontId="6" fillId="0" borderId="11" xfId="18" applyNumberFormat="1" applyFont="1" applyBorder="1" applyAlignment="1">
      <alignment horizontal="center" vertical="center" wrapText="1"/>
    </xf>
    <xf numFmtId="0" fontId="6" fillId="0" borderId="8" xfId="18" applyFont="1" applyBorder="1"/>
    <xf numFmtId="0" fontId="6" fillId="0" borderId="17" xfId="18" applyFont="1" applyBorder="1"/>
    <xf numFmtId="0" fontId="6" fillId="0" borderId="33" xfId="18" applyFont="1" applyBorder="1" applyAlignment="1">
      <alignment horizontal="left" vertical="top" wrapText="1"/>
    </xf>
    <xf numFmtId="0" fontId="6" fillId="0" borderId="25" xfId="18" applyFont="1" applyBorder="1" applyAlignment="1">
      <alignment horizontal="left" vertical="top" wrapText="1"/>
    </xf>
    <xf numFmtId="2" fontId="6" fillId="0" borderId="25" xfId="18" applyNumberFormat="1" applyFont="1" applyBorder="1" applyAlignment="1">
      <alignment horizontal="center" vertical="center" wrapText="1"/>
    </xf>
    <xf numFmtId="0" fontId="6" fillId="0" borderId="30" xfId="18" applyFont="1" applyBorder="1" applyAlignment="1">
      <alignment horizontal="left" vertical="center" wrapText="1"/>
    </xf>
    <xf numFmtId="40" fontId="6" fillId="0" borderId="32" xfId="18" applyNumberFormat="1" applyFont="1" applyBorder="1" applyAlignment="1">
      <alignment horizontal="center" vertical="center" wrapText="1"/>
    </xf>
    <xf numFmtId="0" fontId="6" fillId="0" borderId="34" xfId="18" applyFont="1" applyBorder="1" applyAlignment="1">
      <alignment horizontal="left" vertical="center" wrapText="1"/>
    </xf>
    <xf numFmtId="0" fontId="6" fillId="0" borderId="13" xfId="18" applyFont="1" applyBorder="1" applyAlignment="1">
      <alignment horizontal="left" vertical="center" wrapText="1"/>
    </xf>
    <xf numFmtId="0" fontId="6" fillId="0" borderId="29" xfId="18" applyFont="1" applyBorder="1" applyAlignment="1">
      <alignment horizontal="left" vertical="center" wrapText="1"/>
    </xf>
    <xf numFmtId="40" fontId="6" fillId="0" borderId="13" xfId="18" applyNumberFormat="1" applyFont="1" applyBorder="1" applyAlignment="1">
      <alignment horizontal="center" vertical="center" wrapText="1"/>
    </xf>
    <xf numFmtId="40" fontId="6" fillId="0" borderId="14" xfId="18" applyNumberFormat="1" applyFont="1" applyBorder="1" applyAlignment="1">
      <alignment horizontal="center" vertical="center" wrapText="1"/>
    </xf>
    <xf numFmtId="40" fontId="6" fillId="0" borderId="8" xfId="18" applyNumberFormat="1" applyFont="1" applyBorder="1" applyAlignment="1">
      <alignment horizontal="center" vertical="center" wrapText="1"/>
    </xf>
    <xf numFmtId="40" fontId="5" fillId="0" borderId="8" xfId="18" applyNumberFormat="1" applyFont="1" applyBorder="1" applyAlignment="1">
      <alignment horizontal="center" vertical="center" wrapText="1"/>
    </xf>
    <xf numFmtId="40" fontId="6" fillId="0" borderId="4" xfId="18" applyNumberFormat="1" applyFont="1" applyBorder="1" applyAlignment="1">
      <alignment horizontal="center" vertical="center" wrapText="1"/>
    </xf>
    <xf numFmtId="40" fontId="5" fillId="0" borderId="17" xfId="18" applyNumberFormat="1" applyFont="1" applyBorder="1" applyAlignment="1">
      <alignment horizontal="center" vertical="center" wrapText="1"/>
    </xf>
    <xf numFmtId="0" fontId="6" fillId="0" borderId="33" xfId="18" applyFont="1" applyBorder="1"/>
    <xf numFmtId="0" fontId="6" fillId="0" borderId="33" xfId="18" applyFont="1" applyBorder="1" applyAlignment="1">
      <alignment horizontal="left" vertical="center" wrapText="1"/>
    </xf>
    <xf numFmtId="40" fontId="6" fillId="0" borderId="6" xfId="18" applyNumberFormat="1" applyFont="1" applyBorder="1" applyAlignment="1">
      <alignment horizontal="center" vertical="center" wrapText="1"/>
    </xf>
    <xf numFmtId="40" fontId="6" fillId="0" borderId="19" xfId="18" applyNumberFormat="1" applyFont="1" applyBorder="1" applyAlignment="1">
      <alignment horizontal="center" vertical="center" wrapText="1"/>
    </xf>
    <xf numFmtId="0" fontId="5" fillId="4" borderId="12" xfId="18" applyFont="1" applyFill="1" applyBorder="1" applyAlignment="1">
      <alignment horizontal="left" vertical="center" wrapText="1"/>
    </xf>
    <xf numFmtId="0" fontId="5" fillId="4" borderId="29" xfId="18" applyFont="1" applyFill="1" applyBorder="1" applyAlignment="1">
      <alignment horizontal="center" vertical="center" wrapText="1"/>
    </xf>
    <xf numFmtId="0" fontId="5" fillId="4" borderId="14" xfId="18" applyFont="1" applyFill="1" applyBorder="1" applyAlignment="1">
      <alignment horizontal="center" vertical="center" wrapText="1"/>
    </xf>
    <xf numFmtId="0" fontId="5" fillId="4" borderId="5" xfId="18" applyFont="1" applyFill="1" applyBorder="1" applyAlignment="1">
      <alignment horizontal="left" vertical="center" wrapText="1"/>
    </xf>
    <xf numFmtId="0" fontId="5" fillId="4" borderId="28" xfId="18" applyFont="1" applyFill="1" applyBorder="1" applyAlignment="1">
      <alignment vertical="center" wrapText="1"/>
    </xf>
    <xf numFmtId="0" fontId="5" fillId="4" borderId="28" xfId="18" applyFont="1" applyFill="1" applyBorder="1" applyAlignment="1">
      <alignment horizontal="center" vertical="center" wrapText="1"/>
    </xf>
    <xf numFmtId="0" fontId="5" fillId="4" borderId="7" xfId="18" applyFont="1" applyFill="1" applyBorder="1" applyAlignment="1">
      <alignment horizontal="center" vertical="center" wrapText="1"/>
    </xf>
    <xf numFmtId="0" fontId="6" fillId="4" borderId="31" xfId="18" applyFont="1" applyFill="1" applyBorder="1" applyAlignment="1">
      <alignment horizontal="left" vertical="top" wrapText="1"/>
    </xf>
    <xf numFmtId="0" fontId="6" fillId="4" borderId="6" xfId="18" applyFont="1" applyFill="1" applyBorder="1" applyAlignment="1">
      <alignment horizontal="left" vertical="top" wrapText="1"/>
    </xf>
    <xf numFmtId="0" fontId="5" fillId="4" borderId="24" xfId="18" applyFont="1" applyFill="1" applyBorder="1" applyAlignment="1">
      <alignment horizontal="center" vertical="center" wrapText="1"/>
    </xf>
    <xf numFmtId="0" fontId="5" fillId="4" borderId="16" xfId="18" applyFont="1" applyFill="1" applyBorder="1" applyAlignment="1">
      <alignment horizontal="center" vertical="center" wrapText="1"/>
    </xf>
    <xf numFmtId="0" fontId="6" fillId="0" borderId="0" xfId="18" applyFont="1" applyAlignment="1">
      <alignment horizontal="centerContinuous"/>
    </xf>
    <xf numFmtId="0" fontId="6" fillId="4" borderId="35" xfId="18" applyFont="1" applyFill="1" applyBorder="1"/>
    <xf numFmtId="0" fontId="5" fillId="4" borderId="12" xfId="18" applyFont="1" applyFill="1" applyBorder="1" applyAlignment="1">
      <alignment horizontal="center" vertical="center" wrapText="1"/>
    </xf>
    <xf numFmtId="40" fontId="6" fillId="0" borderId="22" xfId="18" applyNumberFormat="1" applyFont="1" applyBorder="1" applyAlignment="1">
      <alignment horizontal="center" vertical="center" wrapText="1"/>
    </xf>
    <xf numFmtId="0" fontId="6" fillId="4" borderId="36" xfId="18" applyFont="1" applyFill="1" applyBorder="1"/>
    <xf numFmtId="0" fontId="5" fillId="4" borderId="10" xfId="18" applyFont="1" applyFill="1" applyBorder="1"/>
    <xf numFmtId="0" fontId="6" fillId="4" borderId="10" xfId="18" applyFont="1" applyFill="1" applyBorder="1"/>
    <xf numFmtId="0" fontId="5" fillId="4" borderId="10" xfId="18" applyFont="1" applyFill="1" applyBorder="1" applyAlignment="1">
      <alignment horizontal="center"/>
    </xf>
    <xf numFmtId="0" fontId="6" fillId="4" borderId="37" xfId="18" applyFont="1" applyFill="1" applyBorder="1"/>
    <xf numFmtId="0" fontId="5" fillId="4" borderId="38" xfId="18" applyFont="1" applyFill="1" applyBorder="1" applyAlignment="1">
      <alignment horizontal="center" vertical="center" wrapText="1"/>
    </xf>
    <xf numFmtId="0" fontId="5" fillId="4" borderId="9" xfId="18" applyFont="1" applyFill="1" applyBorder="1" applyAlignment="1">
      <alignment horizontal="left" vertical="center"/>
    </xf>
    <xf numFmtId="0" fontId="5" fillId="4" borderId="23" xfId="18" applyFont="1" applyFill="1" applyBorder="1" applyAlignment="1">
      <alignment horizontal="center" vertical="center" wrapText="1"/>
    </xf>
    <xf numFmtId="0" fontId="5" fillId="4" borderId="30" xfId="18" applyFont="1" applyFill="1" applyBorder="1" applyAlignment="1">
      <alignment horizontal="center" vertical="center" wrapText="1"/>
    </xf>
    <xf numFmtId="0" fontId="5" fillId="4" borderId="6" xfId="18" applyFont="1" applyFill="1" applyBorder="1" applyAlignment="1">
      <alignment horizontal="center" vertical="center" wrapText="1"/>
    </xf>
    <xf numFmtId="0" fontId="5" fillId="4" borderId="39" xfId="18" applyFont="1" applyFill="1" applyBorder="1" applyAlignment="1">
      <alignment horizontal="center" vertical="center" wrapText="1"/>
    </xf>
    <xf numFmtId="0" fontId="5" fillId="4" borderId="39" xfId="18" applyFont="1" applyFill="1" applyBorder="1" applyAlignment="1">
      <alignment horizontal="left" vertical="center"/>
    </xf>
    <xf numFmtId="2" fontId="6" fillId="0" borderId="20" xfId="18" applyNumberFormat="1" applyFont="1" applyBorder="1" applyAlignment="1">
      <alignment horizontal="center" vertical="center" wrapText="1"/>
    </xf>
    <xf numFmtId="0" fontId="5" fillId="4" borderId="9" xfId="18" applyFont="1" applyFill="1" applyBorder="1" applyAlignment="1">
      <alignment horizontal="center" vertical="center"/>
    </xf>
  </cellXfs>
  <cellStyles count="34">
    <cellStyle name="Euro" xfId="1" xr:uid="{00000000-0005-0000-0000-000000000000}"/>
    <cellStyle name="Euro 2" xfId="2" xr:uid="{00000000-0005-0000-0000-000001000000}"/>
    <cellStyle name="Input 2" xfId="3" xr:uid="{00000000-0005-0000-0000-000002000000}"/>
    <cellStyle name="Migliaia [0] 2" xfId="4" xr:uid="{00000000-0005-0000-0000-000004000000}"/>
    <cellStyle name="Migliaia [0] 3" xfId="5" xr:uid="{00000000-0005-0000-0000-000005000000}"/>
    <cellStyle name="Migliaia 10" xfId="6" xr:uid="{00000000-0005-0000-0000-000006000000}"/>
    <cellStyle name="Migliaia 11" xfId="7" xr:uid="{00000000-0005-0000-0000-000007000000}"/>
    <cellStyle name="Migliaia 2" xfId="8" xr:uid="{00000000-0005-0000-0000-000008000000}"/>
    <cellStyle name="Migliaia 2 2" xfId="9" xr:uid="{00000000-0005-0000-0000-000009000000}"/>
    <cellStyle name="Migliaia 3" xfId="10" xr:uid="{00000000-0005-0000-0000-00000A000000}"/>
    <cellStyle name="Migliaia 3 2" xfId="11" xr:uid="{00000000-0005-0000-0000-00000B000000}"/>
    <cellStyle name="Migliaia 4" xfId="12" xr:uid="{00000000-0005-0000-0000-00000C000000}"/>
    <cellStyle name="Migliaia 5" xfId="13" xr:uid="{00000000-0005-0000-0000-00000D000000}"/>
    <cellStyle name="Migliaia 6" xfId="14" xr:uid="{00000000-0005-0000-0000-00000E000000}"/>
    <cellStyle name="Migliaia 7" xfId="15" xr:uid="{00000000-0005-0000-0000-00000F000000}"/>
    <cellStyle name="Migliaia 8" xfId="16" xr:uid="{00000000-0005-0000-0000-000010000000}"/>
    <cellStyle name="Migliaia 9" xfId="17" xr:uid="{00000000-0005-0000-0000-000011000000}"/>
    <cellStyle name="Normale" xfId="0" builtinId="0"/>
    <cellStyle name="Normale 2" xfId="18" xr:uid="{00000000-0005-0000-0000-000013000000}"/>
    <cellStyle name="Normale 2 2" xfId="19" xr:uid="{00000000-0005-0000-0000-000014000000}"/>
    <cellStyle name="Normale 2 3" xfId="20" xr:uid="{00000000-0005-0000-0000-000015000000}"/>
    <cellStyle name="Normale 2 4" xfId="21" xr:uid="{00000000-0005-0000-0000-000016000000}"/>
    <cellStyle name="Normale 2 5" xfId="22" xr:uid="{00000000-0005-0000-0000-000017000000}"/>
    <cellStyle name="Normale 3" xfId="23" xr:uid="{00000000-0005-0000-0000-000018000000}"/>
    <cellStyle name="Normale 4" xfId="24" xr:uid="{00000000-0005-0000-0000-000019000000}"/>
    <cellStyle name="Normale 5" xfId="25" xr:uid="{00000000-0005-0000-0000-00001A000000}"/>
    <cellStyle name="Normale 6" xfId="33" xr:uid="{25154D67-B501-435F-84D1-BC977EF4E91E}"/>
    <cellStyle name="Output 2" xfId="26" xr:uid="{00000000-0005-0000-0000-00001B000000}"/>
    <cellStyle name="Percentuale 2" xfId="27" xr:uid="{00000000-0005-0000-0000-00001C000000}"/>
    <cellStyle name="Percentuale 3" xfId="28" xr:uid="{00000000-0005-0000-0000-00001D000000}"/>
    <cellStyle name="Percentuale 4" xfId="29" xr:uid="{00000000-0005-0000-0000-00001E000000}"/>
    <cellStyle name="Percentuale 4 2" xfId="30" xr:uid="{00000000-0005-0000-0000-00001F000000}"/>
    <cellStyle name="Percentuale 5" xfId="31" xr:uid="{00000000-0005-0000-0000-000020000000}"/>
    <cellStyle name="Percentuale 6" xfId="32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8751-21F2-4D21-990A-41951823C1B7}">
  <sheetPr>
    <pageSetUpPr fitToPage="1"/>
  </sheetPr>
  <dimension ref="A1:E8"/>
  <sheetViews>
    <sheetView tabSelected="1" topLeftCell="A5" workbookViewId="0">
      <selection activeCell="D9" sqref="D9"/>
    </sheetView>
  </sheetViews>
  <sheetFormatPr defaultColWidth="8.85546875" defaultRowHeight="12"/>
  <cols>
    <col min="1" max="1" width="7.42578125" style="10" bestFit="1" customWidth="1"/>
    <col min="2" max="2" width="22.7109375" style="10" customWidth="1"/>
    <col min="3" max="4" width="35.28515625" style="10" customWidth="1"/>
    <col min="5" max="5" width="34.42578125" style="10" customWidth="1"/>
    <col min="6" max="16384" width="8.85546875" style="10"/>
  </cols>
  <sheetData>
    <row r="1" spans="1:5" ht="30" customHeight="1">
      <c r="A1" s="20" t="s">
        <v>0</v>
      </c>
      <c r="B1" s="20"/>
      <c r="C1" s="20"/>
      <c r="D1" s="20"/>
      <c r="E1" s="19"/>
    </row>
    <row r="2" spans="1:5" ht="16.149999999999999" thickBot="1">
      <c r="A2" s="5"/>
      <c r="B2" s="1"/>
      <c r="C2" s="1"/>
      <c r="D2" s="1"/>
      <c r="E2" s="1"/>
    </row>
    <row r="3" spans="1:5" ht="31.15">
      <c r="A3" s="50" t="s">
        <v>1</v>
      </c>
      <c r="B3" s="51" t="s">
        <v>2</v>
      </c>
      <c r="C3" s="51" t="s">
        <v>3</v>
      </c>
      <c r="D3" s="51" t="s">
        <v>4</v>
      </c>
      <c r="E3" s="52" t="s">
        <v>5</v>
      </c>
    </row>
    <row r="4" spans="1:5" ht="30.6" customHeight="1" thickBot="1">
      <c r="A4" s="53"/>
      <c r="B4" s="54"/>
      <c r="C4" s="55" t="s">
        <v>6</v>
      </c>
      <c r="D4" s="55" t="s">
        <v>7</v>
      </c>
      <c r="E4" s="56" t="s">
        <v>8</v>
      </c>
    </row>
    <row r="5" spans="1:5" ht="39" customHeight="1">
      <c r="A5" s="16" t="s">
        <v>9</v>
      </c>
      <c r="B5" s="3" t="s">
        <v>10</v>
      </c>
      <c r="C5" s="18">
        <v>0</v>
      </c>
      <c r="D5" s="2">
        <v>0</v>
      </c>
      <c r="E5" s="17">
        <f>ROUND(C5/365+D5/90,2)</f>
        <v>0</v>
      </c>
    </row>
    <row r="6" spans="1:5" ht="37.9" customHeight="1">
      <c r="A6" s="16" t="s">
        <v>11</v>
      </c>
      <c r="B6" s="3" t="s">
        <v>12</v>
      </c>
      <c r="C6" s="2">
        <v>128</v>
      </c>
      <c r="D6" s="2">
        <v>109.2</v>
      </c>
      <c r="E6" s="15">
        <f>ROUND(C6/365+D6/91,2)</f>
        <v>1.55</v>
      </c>
    </row>
    <row r="7" spans="1:5" ht="36" customHeight="1">
      <c r="A7" s="16" t="s">
        <v>13</v>
      </c>
      <c r="B7" s="3" t="s">
        <v>14</v>
      </c>
      <c r="C7" s="2">
        <v>151</v>
      </c>
      <c r="D7" s="2">
        <v>132.86000000000001</v>
      </c>
      <c r="E7" s="15">
        <f t="shared" ref="E7" si="0">ROUND(C7/365+D7/91,2)</f>
        <v>1.87</v>
      </c>
    </row>
    <row r="8" spans="1:5" ht="38.450000000000003" customHeight="1">
      <c r="A8" s="14" t="s">
        <v>15</v>
      </c>
      <c r="B8" s="13" t="s">
        <v>16</v>
      </c>
      <c r="C8" s="12">
        <v>177</v>
      </c>
      <c r="D8" s="12">
        <v>155.61000000000001</v>
      </c>
      <c r="E8" s="11">
        <f>ROUND(C8/365+D8/91,2)</f>
        <v>2.19</v>
      </c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085C-68CE-4B1D-85B5-6274FF25753C}">
  <sheetPr>
    <pageSetUpPr fitToPage="1"/>
  </sheetPr>
  <dimension ref="A1:F17"/>
  <sheetViews>
    <sheetView zoomScale="115" zoomScaleNormal="115" workbookViewId="0">
      <selection activeCell="F17" sqref="F17"/>
    </sheetView>
  </sheetViews>
  <sheetFormatPr defaultColWidth="9.140625" defaultRowHeight="15.6"/>
  <cols>
    <col min="1" max="1" width="30.28515625" style="1" customWidth="1"/>
    <col min="2" max="2" width="8.85546875" style="1" customWidth="1"/>
    <col min="3" max="3" width="15.7109375" style="1" bestFit="1" customWidth="1"/>
    <col min="4" max="4" width="22.7109375" style="1" customWidth="1"/>
    <col min="5" max="5" width="35.28515625" style="1" customWidth="1"/>
    <col min="6" max="6" width="32.85546875" style="1" bestFit="1" customWidth="1"/>
    <col min="7" max="16384" width="9.140625" style="1"/>
  </cols>
  <sheetData>
    <row r="1" spans="1:6">
      <c r="B1" s="6"/>
      <c r="C1" s="6"/>
      <c r="E1" s="8"/>
    </row>
    <row r="2" spans="1:6" ht="37.5" customHeight="1">
      <c r="A2" s="20" t="s">
        <v>17</v>
      </c>
      <c r="B2" s="61"/>
      <c r="C2" s="20"/>
      <c r="D2" s="20"/>
      <c r="E2" s="61"/>
      <c r="F2" s="61"/>
    </row>
    <row r="3" spans="1:6" ht="16.149999999999999" thickBot="1">
      <c r="B3" s="5"/>
      <c r="C3" s="5"/>
    </row>
    <row r="4" spans="1:6" ht="42" customHeight="1">
      <c r="A4" s="63" t="s">
        <v>18</v>
      </c>
      <c r="B4" s="51" t="s">
        <v>19</v>
      </c>
      <c r="C4" s="51" t="s">
        <v>20</v>
      </c>
      <c r="D4" s="51" t="s">
        <v>3</v>
      </c>
      <c r="E4" s="51" t="s">
        <v>4</v>
      </c>
      <c r="F4" s="52" t="s">
        <v>5</v>
      </c>
    </row>
    <row r="5" spans="1:6" ht="15" customHeight="1" thickBot="1">
      <c r="A5" s="62"/>
      <c r="B5" s="57"/>
      <c r="C5" s="58"/>
      <c r="D5" s="59" t="s">
        <v>6</v>
      </c>
      <c r="E5" s="59" t="s">
        <v>7</v>
      </c>
      <c r="F5" s="60" t="s">
        <v>8</v>
      </c>
    </row>
    <row r="6" spans="1:6">
      <c r="A6" s="24" t="s">
        <v>21</v>
      </c>
      <c r="B6" s="25" t="s">
        <v>22</v>
      </c>
      <c r="C6" s="26" t="s">
        <v>23</v>
      </c>
      <c r="D6" s="27">
        <v>189</v>
      </c>
      <c r="E6" s="28">
        <v>36.4</v>
      </c>
      <c r="F6" s="29">
        <f>ROUND(D6/365+E6/91,2)</f>
        <v>0.92</v>
      </c>
    </row>
    <row r="7" spans="1:6">
      <c r="A7" s="30" t="s">
        <v>24</v>
      </c>
      <c r="B7" s="7" t="s">
        <v>25</v>
      </c>
      <c r="C7" s="21" t="s">
        <v>26</v>
      </c>
      <c r="D7" s="77">
        <v>229</v>
      </c>
      <c r="E7" s="2">
        <v>36.4</v>
      </c>
      <c r="F7" s="15">
        <f t="shared" ref="F7:F17" si="0">ROUND(D7/365+E7/91,2)</f>
        <v>1.03</v>
      </c>
    </row>
    <row r="8" spans="1:6">
      <c r="A8" s="30"/>
      <c r="B8" s="7" t="s">
        <v>27</v>
      </c>
      <c r="C8" s="21" t="s">
        <v>28</v>
      </c>
      <c r="D8" s="77">
        <v>240</v>
      </c>
      <c r="E8" s="2">
        <v>36.4</v>
      </c>
      <c r="F8" s="15">
        <f t="shared" si="0"/>
        <v>1.06</v>
      </c>
    </row>
    <row r="9" spans="1:6" ht="16.149999999999999" thickBot="1">
      <c r="A9" s="31"/>
      <c r="B9" s="32" t="s">
        <v>29</v>
      </c>
      <c r="C9" s="33" t="s">
        <v>30</v>
      </c>
      <c r="D9" s="34">
        <v>442</v>
      </c>
      <c r="E9" s="12">
        <v>36.4</v>
      </c>
      <c r="F9" s="11">
        <f t="shared" si="0"/>
        <v>1.61</v>
      </c>
    </row>
    <row r="10" spans="1:6">
      <c r="A10" s="24" t="s">
        <v>31</v>
      </c>
      <c r="B10" s="25" t="s">
        <v>32</v>
      </c>
      <c r="C10" s="26" t="s">
        <v>23</v>
      </c>
      <c r="D10" s="27">
        <v>311</v>
      </c>
      <c r="E10" s="28">
        <v>62.790000000000006</v>
      </c>
      <c r="F10" s="29">
        <f t="shared" si="0"/>
        <v>1.54</v>
      </c>
    </row>
    <row r="11" spans="1:6">
      <c r="A11" s="30" t="s">
        <v>33</v>
      </c>
      <c r="B11" s="7" t="s">
        <v>34</v>
      </c>
      <c r="C11" s="21" t="s">
        <v>26</v>
      </c>
      <c r="D11" s="77">
        <v>336</v>
      </c>
      <c r="E11" s="2">
        <v>62.790000000000006</v>
      </c>
      <c r="F11" s="15">
        <f t="shared" si="0"/>
        <v>1.61</v>
      </c>
    </row>
    <row r="12" spans="1:6">
      <c r="A12" s="30"/>
      <c r="B12" s="7" t="s">
        <v>35</v>
      </c>
      <c r="C12" s="21" t="s">
        <v>28</v>
      </c>
      <c r="D12" s="77">
        <v>347</v>
      </c>
      <c r="E12" s="2">
        <v>62.790000000000006</v>
      </c>
      <c r="F12" s="15">
        <f t="shared" si="0"/>
        <v>1.64</v>
      </c>
    </row>
    <row r="13" spans="1:6" ht="16.149999999999999" thickBot="1">
      <c r="A13" s="31"/>
      <c r="B13" s="32" t="s">
        <v>36</v>
      </c>
      <c r="C13" s="33" t="s">
        <v>30</v>
      </c>
      <c r="D13" s="34">
        <v>559</v>
      </c>
      <c r="E13" s="12">
        <v>62.790000000000006</v>
      </c>
      <c r="F13" s="11">
        <f t="shared" si="0"/>
        <v>2.2200000000000002</v>
      </c>
    </row>
    <row r="14" spans="1:6">
      <c r="A14" s="24" t="s">
        <v>37</v>
      </c>
      <c r="B14" s="25" t="s">
        <v>38</v>
      </c>
      <c r="C14" s="26" t="s">
        <v>23</v>
      </c>
      <c r="D14" s="27">
        <v>449</v>
      </c>
      <c r="E14" s="28">
        <v>90.09</v>
      </c>
      <c r="F14" s="29">
        <f t="shared" si="0"/>
        <v>2.2200000000000002</v>
      </c>
    </row>
    <row r="15" spans="1:6">
      <c r="A15" s="30" t="s">
        <v>39</v>
      </c>
      <c r="B15" s="7" t="s">
        <v>40</v>
      </c>
      <c r="C15" s="21" t="s">
        <v>26</v>
      </c>
      <c r="D15" s="77">
        <v>460</v>
      </c>
      <c r="E15" s="2">
        <v>90.09</v>
      </c>
      <c r="F15" s="15">
        <f t="shared" si="0"/>
        <v>2.25</v>
      </c>
    </row>
    <row r="16" spans="1:6">
      <c r="A16" s="30"/>
      <c r="B16" s="7" t="s">
        <v>41</v>
      </c>
      <c r="C16" s="21" t="s">
        <v>28</v>
      </c>
      <c r="D16" s="77">
        <v>475</v>
      </c>
      <c r="E16" s="2">
        <v>90.09</v>
      </c>
      <c r="F16" s="15">
        <f t="shared" si="0"/>
        <v>2.29</v>
      </c>
    </row>
    <row r="17" spans="1:6" ht="16.149999999999999" thickBot="1">
      <c r="A17" s="31"/>
      <c r="B17" s="32" t="s">
        <v>42</v>
      </c>
      <c r="C17" s="33" t="s">
        <v>30</v>
      </c>
      <c r="D17" s="34">
        <v>676</v>
      </c>
      <c r="E17" s="12">
        <v>89.179999999999993</v>
      </c>
      <c r="F17" s="11">
        <f t="shared" si="0"/>
        <v>2.83</v>
      </c>
    </row>
  </sheetData>
  <pageMargins left="0.75" right="0.75" top="1" bottom="1" header="0.5" footer="0.5"/>
  <pageSetup paperSize="9" scale="91" orientation="landscape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FDF3-713F-4017-9A4B-27C1B2B4D2E6}">
  <sheetPr>
    <pageSetUpPr fitToPage="1"/>
  </sheetPr>
  <dimension ref="A1:H42"/>
  <sheetViews>
    <sheetView zoomScale="85" zoomScaleNormal="85" workbookViewId="0">
      <selection activeCell="G36" sqref="G36"/>
    </sheetView>
  </sheetViews>
  <sheetFormatPr defaultColWidth="9.140625" defaultRowHeight="15.6"/>
  <cols>
    <col min="1" max="1" width="18.140625" style="1" customWidth="1"/>
    <col min="2" max="2" width="25.42578125" style="1" customWidth="1"/>
    <col min="3" max="3" width="8.7109375" style="1" customWidth="1"/>
    <col min="4" max="4" width="36.7109375" style="1" customWidth="1"/>
    <col min="5" max="5" width="11.7109375" style="1" customWidth="1"/>
    <col min="6" max="8" width="22.5703125" style="1" customWidth="1"/>
    <col min="9" max="16384" width="9.140625" style="1"/>
  </cols>
  <sheetData>
    <row r="1" spans="1:8">
      <c r="B1" s="6"/>
      <c r="C1" s="6"/>
      <c r="E1" s="8"/>
    </row>
    <row r="2" spans="1:8" ht="37.5" customHeight="1">
      <c r="A2" s="20" t="s">
        <v>43</v>
      </c>
      <c r="B2" s="61"/>
      <c r="C2" s="20"/>
      <c r="D2" s="20"/>
      <c r="E2" s="61"/>
      <c r="F2" s="61"/>
      <c r="G2" s="61"/>
      <c r="H2" s="61"/>
    </row>
    <row r="3" spans="1:8" ht="16.149999999999999" thickBot="1">
      <c r="A3" s="20"/>
      <c r="B3" s="61"/>
      <c r="C3" s="20"/>
      <c r="D3" s="20"/>
      <c r="E3" s="61"/>
    </row>
    <row r="4" spans="1:8">
      <c r="A4" s="65"/>
      <c r="B4" s="66"/>
      <c r="C4" s="66"/>
      <c r="D4" s="67"/>
      <c r="E4" s="67"/>
      <c r="F4" s="67"/>
      <c r="G4" s="68" t="s">
        <v>44</v>
      </c>
      <c r="H4" s="69"/>
    </row>
    <row r="5" spans="1:8" ht="82.15" customHeight="1">
      <c r="A5" s="75"/>
      <c r="B5" s="76"/>
      <c r="C5" s="76"/>
      <c r="D5" s="75"/>
      <c r="E5" s="75"/>
      <c r="F5" s="73" t="s">
        <v>45</v>
      </c>
      <c r="G5" s="59" t="s">
        <v>4</v>
      </c>
      <c r="H5" s="60" t="s">
        <v>5</v>
      </c>
    </row>
    <row r="6" spans="1:8" ht="16.149999999999999" thickBot="1">
      <c r="A6" s="70" t="s">
        <v>46</v>
      </c>
      <c r="B6" s="78" t="s">
        <v>47</v>
      </c>
      <c r="C6" s="71" t="s">
        <v>48</v>
      </c>
      <c r="D6" s="72"/>
      <c r="E6" s="72" t="s">
        <v>19</v>
      </c>
      <c r="F6" s="74" t="s">
        <v>49</v>
      </c>
      <c r="G6" s="59" t="s">
        <v>50</v>
      </c>
      <c r="H6" s="60" t="s">
        <v>51</v>
      </c>
    </row>
    <row r="7" spans="1:8">
      <c r="A7" s="36"/>
      <c r="B7" s="37" t="s">
        <v>52</v>
      </c>
      <c r="C7" s="38" t="s">
        <v>53</v>
      </c>
      <c r="D7" s="39" t="s">
        <v>54</v>
      </c>
      <c r="E7" s="40" t="s">
        <v>55</v>
      </c>
      <c r="F7" s="28">
        <v>30</v>
      </c>
      <c r="G7" s="40">
        <v>20.93</v>
      </c>
      <c r="H7" s="41">
        <f>ROUND(F7/365+G7/91,2)</f>
        <v>0.31</v>
      </c>
    </row>
    <row r="8" spans="1:8">
      <c r="A8" s="42"/>
      <c r="B8" s="22"/>
      <c r="C8" s="4" t="s">
        <v>56</v>
      </c>
      <c r="D8" s="3" t="s">
        <v>57</v>
      </c>
      <c r="E8" s="9" t="s">
        <v>58</v>
      </c>
      <c r="F8" s="2">
        <f>F9-F7</f>
        <v>37</v>
      </c>
      <c r="G8" s="2">
        <v>0</v>
      </c>
      <c r="H8" s="17">
        <f t="shared" ref="H8:H42" si="0">ROUND(F8/365+G8/91,2)</f>
        <v>0.1</v>
      </c>
    </row>
    <row r="9" spans="1:8" ht="31.15">
      <c r="A9" s="43" t="s">
        <v>59</v>
      </c>
      <c r="B9" s="23"/>
      <c r="C9" s="4" t="s">
        <v>60</v>
      </c>
      <c r="D9" s="3" t="s">
        <v>61</v>
      </c>
      <c r="E9" s="9" t="s">
        <v>62</v>
      </c>
      <c r="F9" s="2">
        <v>67</v>
      </c>
      <c r="G9" s="2">
        <v>2.73</v>
      </c>
      <c r="H9" s="17">
        <f t="shared" si="0"/>
        <v>0.21</v>
      </c>
    </row>
    <row r="10" spans="1:8">
      <c r="A10" s="43"/>
      <c r="B10" s="35" t="s">
        <v>63</v>
      </c>
      <c r="C10" s="4" t="s">
        <v>53</v>
      </c>
      <c r="D10" s="3" t="s">
        <v>54</v>
      </c>
      <c r="E10" s="9" t="s">
        <v>64</v>
      </c>
      <c r="F10" s="64">
        <v>46</v>
      </c>
      <c r="G10" s="9">
        <v>37.31</v>
      </c>
      <c r="H10" s="44">
        <f t="shared" si="0"/>
        <v>0.54</v>
      </c>
    </row>
    <row r="11" spans="1:8">
      <c r="A11" s="43"/>
      <c r="B11" s="22"/>
      <c r="C11" s="4" t="s">
        <v>56</v>
      </c>
      <c r="D11" s="3" t="s">
        <v>57</v>
      </c>
      <c r="E11" s="9" t="s">
        <v>65</v>
      </c>
      <c r="F11" s="2">
        <f>F12-F10</f>
        <v>47</v>
      </c>
      <c r="G11" s="2">
        <v>0</v>
      </c>
      <c r="H11" s="17">
        <f t="shared" si="0"/>
        <v>0.13</v>
      </c>
    </row>
    <row r="12" spans="1:8" ht="31.9" thickBot="1">
      <c r="A12" s="45"/>
      <c r="B12" s="46"/>
      <c r="C12" s="47" t="s">
        <v>60</v>
      </c>
      <c r="D12" s="13" t="s">
        <v>61</v>
      </c>
      <c r="E12" s="48" t="s">
        <v>66</v>
      </c>
      <c r="F12" s="12">
        <v>93</v>
      </c>
      <c r="G12" s="12">
        <v>13.65</v>
      </c>
      <c r="H12" s="49">
        <f t="shared" si="0"/>
        <v>0.4</v>
      </c>
    </row>
    <row r="13" spans="1:8">
      <c r="A13" s="36"/>
      <c r="B13" s="37" t="s">
        <v>52</v>
      </c>
      <c r="C13" s="38" t="s">
        <v>53</v>
      </c>
      <c r="D13" s="39" t="s">
        <v>54</v>
      </c>
      <c r="E13" s="40" t="s">
        <v>67</v>
      </c>
      <c r="F13" s="28">
        <v>30</v>
      </c>
      <c r="G13" s="40">
        <v>20.93</v>
      </c>
      <c r="H13" s="41">
        <f t="shared" si="0"/>
        <v>0.31</v>
      </c>
    </row>
    <row r="14" spans="1:8">
      <c r="A14" s="42"/>
      <c r="B14" s="22"/>
      <c r="C14" s="4" t="s">
        <v>56</v>
      </c>
      <c r="D14" s="3" t="s">
        <v>57</v>
      </c>
      <c r="E14" s="9" t="s">
        <v>68</v>
      </c>
      <c r="F14" s="2">
        <f>F15-F13</f>
        <v>37</v>
      </c>
      <c r="G14" s="2">
        <v>0</v>
      </c>
      <c r="H14" s="17">
        <f t="shared" si="0"/>
        <v>0.1</v>
      </c>
    </row>
    <row r="15" spans="1:8" ht="31.15">
      <c r="A15" s="43" t="s">
        <v>69</v>
      </c>
      <c r="B15" s="23"/>
      <c r="C15" s="4" t="s">
        <v>60</v>
      </c>
      <c r="D15" s="3" t="s">
        <v>61</v>
      </c>
      <c r="E15" s="9" t="s">
        <v>70</v>
      </c>
      <c r="F15" s="2">
        <v>67</v>
      </c>
      <c r="G15" s="2">
        <v>2.73</v>
      </c>
      <c r="H15" s="17">
        <f t="shared" si="0"/>
        <v>0.21</v>
      </c>
    </row>
    <row r="16" spans="1:8">
      <c r="A16" s="43"/>
      <c r="B16" s="35" t="s">
        <v>63</v>
      </c>
      <c r="C16" s="4" t="s">
        <v>53</v>
      </c>
      <c r="D16" s="3" t="s">
        <v>54</v>
      </c>
      <c r="E16" s="9" t="s">
        <v>71</v>
      </c>
      <c r="F16" s="64">
        <v>46</v>
      </c>
      <c r="G16" s="9">
        <v>37.31</v>
      </c>
      <c r="H16" s="44">
        <f t="shared" si="0"/>
        <v>0.54</v>
      </c>
    </row>
    <row r="17" spans="1:8">
      <c r="A17" s="43"/>
      <c r="B17" s="22"/>
      <c r="C17" s="4" t="s">
        <v>56</v>
      </c>
      <c r="D17" s="3" t="s">
        <v>57</v>
      </c>
      <c r="E17" s="9" t="s">
        <v>72</v>
      </c>
      <c r="F17" s="2">
        <f>F18-F16</f>
        <v>47</v>
      </c>
      <c r="G17" s="2">
        <v>0</v>
      </c>
      <c r="H17" s="17">
        <f t="shared" si="0"/>
        <v>0.13</v>
      </c>
    </row>
    <row r="18" spans="1:8" ht="31.9" thickBot="1">
      <c r="A18" s="45"/>
      <c r="B18" s="46"/>
      <c r="C18" s="47" t="s">
        <v>60</v>
      </c>
      <c r="D18" s="13" t="s">
        <v>61</v>
      </c>
      <c r="E18" s="48" t="s">
        <v>73</v>
      </c>
      <c r="F18" s="12">
        <v>93</v>
      </c>
      <c r="G18" s="12">
        <v>13.65</v>
      </c>
      <c r="H18" s="49">
        <f t="shared" si="0"/>
        <v>0.4</v>
      </c>
    </row>
    <row r="19" spans="1:8">
      <c r="A19" s="36"/>
      <c r="B19" s="37" t="s">
        <v>52</v>
      </c>
      <c r="C19" s="38" t="s">
        <v>53</v>
      </c>
      <c r="D19" s="39" t="s">
        <v>54</v>
      </c>
      <c r="E19" s="40" t="s">
        <v>74</v>
      </c>
      <c r="F19" s="28">
        <v>30</v>
      </c>
      <c r="G19" s="40">
        <v>20.93</v>
      </c>
      <c r="H19" s="41">
        <f t="shared" si="0"/>
        <v>0.31</v>
      </c>
    </row>
    <row r="20" spans="1:8">
      <c r="A20" s="42"/>
      <c r="B20" s="22"/>
      <c r="C20" s="4" t="s">
        <v>56</v>
      </c>
      <c r="D20" s="3" t="s">
        <v>57</v>
      </c>
      <c r="E20" s="9" t="s">
        <v>75</v>
      </c>
      <c r="F20" s="2">
        <f>F21-F19</f>
        <v>53</v>
      </c>
      <c r="G20" s="2">
        <v>0</v>
      </c>
      <c r="H20" s="17">
        <f t="shared" si="0"/>
        <v>0.15</v>
      </c>
    </row>
    <row r="21" spans="1:8" ht="31.15">
      <c r="A21" s="43" t="s">
        <v>76</v>
      </c>
      <c r="B21" s="23"/>
      <c r="C21" s="4" t="s">
        <v>60</v>
      </c>
      <c r="D21" s="3" t="s">
        <v>61</v>
      </c>
      <c r="E21" s="9" t="s">
        <v>77</v>
      </c>
      <c r="F21" s="2">
        <v>83</v>
      </c>
      <c r="G21" s="2">
        <v>7.28</v>
      </c>
      <c r="H21" s="17">
        <f t="shared" si="0"/>
        <v>0.31</v>
      </c>
    </row>
    <row r="22" spans="1:8">
      <c r="A22" s="43"/>
      <c r="B22" s="35" t="s">
        <v>63</v>
      </c>
      <c r="C22" s="4" t="s">
        <v>53</v>
      </c>
      <c r="D22" s="3" t="s">
        <v>54</v>
      </c>
      <c r="E22" s="9" t="s">
        <v>78</v>
      </c>
      <c r="F22" s="64">
        <v>46</v>
      </c>
      <c r="G22" s="9">
        <v>37.31</v>
      </c>
      <c r="H22" s="44">
        <f t="shared" si="0"/>
        <v>0.54</v>
      </c>
    </row>
    <row r="23" spans="1:8">
      <c r="A23" s="43"/>
      <c r="B23" s="22"/>
      <c r="C23" s="4" t="s">
        <v>56</v>
      </c>
      <c r="D23" s="3" t="s">
        <v>57</v>
      </c>
      <c r="E23" s="9" t="s">
        <v>79</v>
      </c>
      <c r="F23" s="2">
        <f>F24-F22</f>
        <v>75</v>
      </c>
      <c r="G23" s="2">
        <v>0</v>
      </c>
      <c r="H23" s="17">
        <f t="shared" si="0"/>
        <v>0.21</v>
      </c>
    </row>
    <row r="24" spans="1:8" ht="31.9" thickBot="1">
      <c r="A24" s="45"/>
      <c r="B24" s="46"/>
      <c r="C24" s="47" t="s">
        <v>60</v>
      </c>
      <c r="D24" s="13" t="s">
        <v>61</v>
      </c>
      <c r="E24" s="48" t="s">
        <v>80</v>
      </c>
      <c r="F24" s="12">
        <v>121</v>
      </c>
      <c r="G24" s="12">
        <v>20.02</v>
      </c>
      <c r="H24" s="49">
        <f t="shared" si="0"/>
        <v>0.55000000000000004</v>
      </c>
    </row>
    <row r="25" spans="1:8">
      <c r="A25" s="36"/>
      <c r="B25" s="37" t="s">
        <v>52</v>
      </c>
      <c r="C25" s="38" t="s">
        <v>53</v>
      </c>
      <c r="D25" s="39" t="s">
        <v>54</v>
      </c>
      <c r="E25" s="40" t="s">
        <v>81</v>
      </c>
      <c r="F25" s="28">
        <v>30</v>
      </c>
      <c r="G25" s="40">
        <v>20.93</v>
      </c>
      <c r="H25" s="41">
        <f t="shared" si="0"/>
        <v>0.31</v>
      </c>
    </row>
    <row r="26" spans="1:8">
      <c r="A26" s="42"/>
      <c r="B26" s="22"/>
      <c r="C26" s="4" t="s">
        <v>56</v>
      </c>
      <c r="D26" s="3" t="s">
        <v>57</v>
      </c>
      <c r="E26" s="9" t="s">
        <v>82</v>
      </c>
      <c r="F26" s="2">
        <f>F27-F25</f>
        <v>79</v>
      </c>
      <c r="G26" s="2">
        <v>0</v>
      </c>
      <c r="H26" s="17">
        <f t="shared" si="0"/>
        <v>0.22</v>
      </c>
    </row>
    <row r="27" spans="1:8" ht="31.15">
      <c r="A27" s="43" t="s">
        <v>83</v>
      </c>
      <c r="B27" s="23"/>
      <c r="C27" s="4" t="s">
        <v>60</v>
      </c>
      <c r="D27" s="3" t="s">
        <v>61</v>
      </c>
      <c r="E27" s="9" t="s">
        <v>84</v>
      </c>
      <c r="F27" s="2">
        <v>109</v>
      </c>
      <c r="G27" s="2">
        <v>17.29</v>
      </c>
      <c r="H27" s="17">
        <f t="shared" si="0"/>
        <v>0.49</v>
      </c>
    </row>
    <row r="28" spans="1:8">
      <c r="A28" s="43"/>
      <c r="B28" s="35" t="s">
        <v>63</v>
      </c>
      <c r="C28" s="4" t="s">
        <v>53</v>
      </c>
      <c r="D28" s="3" t="s">
        <v>54</v>
      </c>
      <c r="E28" s="9" t="s">
        <v>85</v>
      </c>
      <c r="F28" s="64">
        <v>46</v>
      </c>
      <c r="G28" s="9">
        <v>37.31</v>
      </c>
      <c r="H28" s="44">
        <f t="shared" si="0"/>
        <v>0.54</v>
      </c>
    </row>
    <row r="29" spans="1:8">
      <c r="A29" s="43"/>
      <c r="B29" s="22"/>
      <c r="C29" s="4" t="s">
        <v>56</v>
      </c>
      <c r="D29" s="3" t="s">
        <v>57</v>
      </c>
      <c r="E29" s="9" t="s">
        <v>86</v>
      </c>
      <c r="F29" s="2">
        <f>F30-F28</f>
        <v>111</v>
      </c>
      <c r="G29" s="2">
        <v>0</v>
      </c>
      <c r="H29" s="17">
        <f t="shared" si="0"/>
        <v>0.3</v>
      </c>
    </row>
    <row r="30" spans="1:8" ht="31.9" thickBot="1">
      <c r="A30" s="45"/>
      <c r="B30" s="46"/>
      <c r="C30" s="47" t="s">
        <v>60</v>
      </c>
      <c r="D30" s="13" t="s">
        <v>61</v>
      </c>
      <c r="E30" s="48" t="s">
        <v>87</v>
      </c>
      <c r="F30" s="12">
        <v>157</v>
      </c>
      <c r="G30" s="12">
        <v>32.76</v>
      </c>
      <c r="H30" s="49">
        <f t="shared" si="0"/>
        <v>0.79</v>
      </c>
    </row>
    <row r="31" spans="1:8">
      <c r="A31" s="36"/>
      <c r="B31" s="37" t="s">
        <v>52</v>
      </c>
      <c r="C31" s="38" t="s">
        <v>53</v>
      </c>
      <c r="D31" s="39" t="s">
        <v>54</v>
      </c>
      <c r="E31" s="40" t="s">
        <v>88</v>
      </c>
      <c r="F31" s="28">
        <v>30</v>
      </c>
      <c r="G31" s="40">
        <v>20.93</v>
      </c>
      <c r="H31" s="41">
        <f t="shared" si="0"/>
        <v>0.31</v>
      </c>
    </row>
    <row r="32" spans="1:8">
      <c r="A32" s="42"/>
      <c r="B32" s="22"/>
      <c r="C32" s="4" t="s">
        <v>56</v>
      </c>
      <c r="D32" s="3" t="s">
        <v>57</v>
      </c>
      <c r="E32" s="9" t="s">
        <v>89</v>
      </c>
      <c r="F32" s="2">
        <f>F33-F31</f>
        <v>106</v>
      </c>
      <c r="G32" s="2">
        <v>0</v>
      </c>
      <c r="H32" s="17">
        <f t="shared" si="0"/>
        <v>0.28999999999999998</v>
      </c>
    </row>
    <row r="33" spans="1:8" ht="31.15">
      <c r="A33" s="43" t="s">
        <v>90</v>
      </c>
      <c r="B33" s="23"/>
      <c r="C33" s="4" t="s">
        <v>60</v>
      </c>
      <c r="D33" s="3" t="s">
        <v>61</v>
      </c>
      <c r="E33" s="9" t="s">
        <v>91</v>
      </c>
      <c r="F33" s="2">
        <v>136</v>
      </c>
      <c r="G33" s="2">
        <v>16.38</v>
      </c>
      <c r="H33" s="17">
        <f t="shared" si="0"/>
        <v>0.55000000000000004</v>
      </c>
    </row>
    <row r="34" spans="1:8">
      <c r="A34" s="43"/>
      <c r="B34" s="35" t="s">
        <v>63</v>
      </c>
      <c r="C34" s="4" t="s">
        <v>53</v>
      </c>
      <c r="D34" s="3" t="s">
        <v>54</v>
      </c>
      <c r="E34" s="9" t="s">
        <v>92</v>
      </c>
      <c r="F34" s="64">
        <v>46</v>
      </c>
      <c r="G34" s="9">
        <v>37.31</v>
      </c>
      <c r="H34" s="44">
        <f t="shared" si="0"/>
        <v>0.54</v>
      </c>
    </row>
    <row r="35" spans="1:8">
      <c r="A35" s="43"/>
      <c r="B35" s="22"/>
      <c r="C35" s="4" t="s">
        <v>56</v>
      </c>
      <c r="D35" s="3" t="s">
        <v>57</v>
      </c>
      <c r="E35" s="9" t="s">
        <v>93</v>
      </c>
      <c r="F35" s="2">
        <f>F36-F34</f>
        <v>146</v>
      </c>
      <c r="G35" s="2">
        <v>0</v>
      </c>
      <c r="H35" s="17">
        <f t="shared" si="0"/>
        <v>0.4</v>
      </c>
    </row>
    <row r="36" spans="1:8" ht="31.9" thickBot="1">
      <c r="A36" s="45"/>
      <c r="B36" s="46"/>
      <c r="C36" s="47" t="s">
        <v>60</v>
      </c>
      <c r="D36" s="13" t="s">
        <v>61</v>
      </c>
      <c r="E36" s="48" t="s">
        <v>94</v>
      </c>
      <c r="F36" s="12">
        <v>192</v>
      </c>
      <c r="G36" s="12">
        <v>33.67</v>
      </c>
      <c r="H36" s="49">
        <f t="shared" si="0"/>
        <v>0.9</v>
      </c>
    </row>
    <row r="37" spans="1:8">
      <c r="A37" s="36"/>
      <c r="B37" s="37" t="s">
        <v>52</v>
      </c>
      <c r="C37" s="38" t="s">
        <v>53</v>
      </c>
      <c r="D37" s="39" t="s">
        <v>54</v>
      </c>
      <c r="E37" s="40" t="s">
        <v>95</v>
      </c>
      <c r="F37" s="28">
        <v>30</v>
      </c>
      <c r="G37" s="40">
        <v>20.93</v>
      </c>
      <c r="H37" s="41">
        <f t="shared" si="0"/>
        <v>0.31</v>
      </c>
    </row>
    <row r="38" spans="1:8">
      <c r="A38" s="42"/>
      <c r="B38" s="22"/>
      <c r="C38" s="4" t="s">
        <v>56</v>
      </c>
      <c r="D38" s="3" t="s">
        <v>57</v>
      </c>
      <c r="E38" s="9" t="s">
        <v>96</v>
      </c>
      <c r="F38" s="2">
        <f>F39-F37</f>
        <v>140</v>
      </c>
      <c r="G38" s="2">
        <v>35.49</v>
      </c>
      <c r="H38" s="17">
        <f t="shared" si="0"/>
        <v>0.77</v>
      </c>
    </row>
    <row r="39" spans="1:8" ht="31.15">
      <c r="A39" s="43" t="s">
        <v>97</v>
      </c>
      <c r="B39" s="23"/>
      <c r="C39" s="4" t="s">
        <v>60</v>
      </c>
      <c r="D39" s="3" t="s">
        <v>61</v>
      </c>
      <c r="E39" s="9" t="s">
        <v>98</v>
      </c>
      <c r="F39" s="2">
        <v>170</v>
      </c>
      <c r="G39" s="2">
        <v>56.42</v>
      </c>
      <c r="H39" s="17">
        <f t="shared" si="0"/>
        <v>1.0900000000000001</v>
      </c>
    </row>
    <row r="40" spans="1:8">
      <c r="A40" s="43"/>
      <c r="B40" s="35" t="s">
        <v>63</v>
      </c>
      <c r="C40" s="4" t="s">
        <v>53</v>
      </c>
      <c r="D40" s="3" t="s">
        <v>54</v>
      </c>
      <c r="E40" s="9" t="s">
        <v>99</v>
      </c>
      <c r="F40" s="64">
        <v>46</v>
      </c>
      <c r="G40" s="9">
        <v>37.31</v>
      </c>
      <c r="H40" s="44">
        <f t="shared" si="0"/>
        <v>0.54</v>
      </c>
    </row>
    <row r="41" spans="1:8">
      <c r="A41" s="43"/>
      <c r="B41" s="22"/>
      <c r="C41" s="4" t="s">
        <v>56</v>
      </c>
      <c r="D41" s="3" t="s">
        <v>57</v>
      </c>
      <c r="E41" s="9" t="s">
        <v>100</v>
      </c>
      <c r="F41" s="2">
        <f>F42-F40</f>
        <v>199</v>
      </c>
      <c r="G41" s="2">
        <v>48.230000000000004</v>
      </c>
      <c r="H41" s="17">
        <f t="shared" si="0"/>
        <v>1.08</v>
      </c>
    </row>
    <row r="42" spans="1:8" ht="31.9" thickBot="1">
      <c r="A42" s="45"/>
      <c r="B42" s="46"/>
      <c r="C42" s="47" t="s">
        <v>60</v>
      </c>
      <c r="D42" s="13" t="s">
        <v>61</v>
      </c>
      <c r="E42" s="48" t="s">
        <v>101</v>
      </c>
      <c r="F42" s="12">
        <v>245</v>
      </c>
      <c r="G42" s="12">
        <v>85.54</v>
      </c>
      <c r="H42" s="49">
        <f t="shared" si="0"/>
        <v>1.61</v>
      </c>
    </row>
  </sheetData>
  <pageMargins left="0.75" right="0.75" top="1" bottom="1" header="0.5" footer="0.5"/>
  <pageSetup paperSize="9" scale="52" orientation="portrait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OGIITrim22_tab.xlsx</Nome_Originale>
    <Tipologia_Documento xmlns="346bd0ed-7293-4b73-945c-2c2df3540c05">Tabelle/Allegati al provvedimento</Tipologia_Documento>
    <Autore_Documento xmlns="346bd0ed-7293-4b73-945c-2c2df3540c05">MGAGGIA</Autore_Documento>
    <Autore_Firma xmlns="346bd0ed-7293-4b73-945c-2c2df3540c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15" ma:contentTypeDescription="Creare un nuovo documento." ma:contentTypeScope="" ma:versionID="05743999703703c5ca5979656d3e3f05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84834ad77cff06dea420a5a90b3b1af9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29CEC9-EDA7-4E49-A992-D610F6932EE9}"/>
</file>

<file path=customXml/itemProps2.xml><?xml version="1.0" encoding="utf-8"?>
<ds:datastoreItem xmlns:ds="http://schemas.openxmlformats.org/officeDocument/2006/customXml" ds:itemID="{E36C24F1-732F-45F1-BDDC-D76384F1D772}"/>
</file>

<file path=customXml/itemProps3.xml><?xml version="1.0" encoding="utf-8"?>
<ds:datastoreItem xmlns:ds="http://schemas.openxmlformats.org/officeDocument/2006/customXml" ds:itemID="{8EE868A2-79A1-448E-A23E-734360014E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Autorità per l'energia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Autorità per l'energia</dc:creator>
  <cp:keywords/>
  <dc:description/>
  <cp:lastModifiedBy>Regalini Emanuele</cp:lastModifiedBy>
  <cp:revision/>
  <dcterms:created xsi:type="dcterms:W3CDTF">2004-06-25T08:55:36Z</dcterms:created>
  <dcterms:modified xsi:type="dcterms:W3CDTF">2022-03-30T14:04:00Z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</Properties>
</file>